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<sst xmlns="http://schemas.openxmlformats.org/spreadsheetml/2006/main" count="54" uniqueCount="47">
  <si>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ROZPOČET pro školní rok 2020/2021 - PLÁN</t>
  </si>
  <si>
    <t>Popis</t>
  </si>
  <si>
    <t>Plánovaný Příjem</t>
  </si>
  <si>
    <t>Plánovaný Výdaj</t>
  </si>
  <si>
    <t>Datum platby</t>
  </si>
  <si>
    <t>Poznámka</t>
  </si>
  <si>
    <t>Převedeno z loňského roku</t>
  </si>
  <si>
    <t>Příspěvky</t>
  </si>
  <si>
    <t>Učebnice AJ - New Success</t>
  </si>
  <si>
    <t>Sociální fond</t>
  </si>
  <si>
    <t>Občerstvení u maturit</t>
  </si>
  <si>
    <t>Právní služby</t>
  </si>
  <si>
    <t>Bankovní poplatky</t>
  </si>
  <si>
    <t>Celkem</t>
  </si>
  <si>
    <t>zůstatek na BÚ + pokladna</t>
  </si>
  <si>
    <t>Plánovaný zůstatek</t>
  </si>
  <si>
    <t>401 žáků ve škole ve školním roce</t>
  </si>
  <si>
    <t>J. Divoká: 120 sad po 150 Kč, pro 1. a 2. ročník</t>
  </si>
  <si>
    <t>Matematika pro SŠ - 6. díl, Stereometrie, pracovní sešit</t>
  </si>
  <si>
    <t>J. Divoká: 115 ks po 130 Kč, pro 3. ročník + 2.L</t>
  </si>
  <si>
    <t>Matematika pro SŠ - 4. díl, Funkce</t>
  </si>
  <si>
    <t>Matematika pro SŠ - 8. díl, Kombinatorika, pravděpodobnost, statistika</t>
  </si>
  <si>
    <t>J. Divoká: 120 ks po 130 Kč, pro 1. a 2. ročník</t>
  </si>
  <si>
    <t>J. Divoká: 105 ks po 130 Kč, pro 3. ročník</t>
  </si>
  <si>
    <t xml:space="preserve">Matematika pro SŠ - 7. díl, Analytická geometrie </t>
  </si>
  <si>
    <t>Matematika pro SŠ - 3. díl, Planimetrie, pracovní sešit, Didaktis</t>
  </si>
  <si>
    <t>J. Divoká: 105 ks po 130 Kč, pro 3. a 4. ročník</t>
  </si>
  <si>
    <t>Komise AJ: pro 1. ročníky pořizováno na začátku září dle aktuálního počtu žáků</t>
  </si>
  <si>
    <t>Kapesní slovníky ČJ/AJ AJ/ČJ</t>
  </si>
  <si>
    <t>Komise AJ: vhodné pro zapůjčení žákům u PP MZ a do výuky v počtu 60 ks (10 ks pro potřebu každého člena komise) (9 tisíc Kč)</t>
  </si>
  <si>
    <t>Český jazyk Pracovní sešity – Maturita 2021/2022 pro budoucí maturanty</t>
  </si>
  <si>
    <t>Komise CJL: pro budoucí maturanty</t>
  </si>
  <si>
    <t>Český jazyk Pracovní sešit pro 1. ročníky</t>
  </si>
  <si>
    <t>Komise CJL: novinka - má vyjít v lednu 2021, podle kvality zpracování se komise rozhodne jestli je budou pořizovat, tzn. požadavek bude vznesen a schvalován dodatečně</t>
  </si>
  <si>
    <t>Kopírka A3/scanner, barevná, laserová do 2. patra</t>
  </si>
  <si>
    <t xml:space="preserve">Příspěvek na maturitní ples nebo náhradní společensé setkání v menším počtu např. po třídách </t>
  </si>
  <si>
    <t>Odměny studentům za výsledky, reprezentaci a účast v soutěžích</t>
  </si>
  <si>
    <t>Skutečný stav čerpání</t>
  </si>
  <si>
    <t>prosinec</t>
  </si>
  <si>
    <t>září</t>
  </si>
  <si>
    <t>leden</t>
  </si>
  <si>
    <t>září ?</t>
  </si>
  <si>
    <t>březen</t>
  </si>
  <si>
    <t>červen</t>
  </si>
  <si>
    <t>Audioknihy do školní knihovny?</t>
  </si>
  <si>
    <r>
      <t xml:space="preserve">Komise AJ: k využití pro žáky i učitele pro potřeby výuky; </t>
    </r>
    <r>
      <rPr>
        <sz val="10"/>
        <rFont val="Arial"/>
        <family val="2"/>
      </rPr>
      <t>tato položka bude ještě prověřena a detailněji diskutována se zástupci školy</t>
    </r>
  </si>
  <si>
    <t>možnosti financování maturitního plesu, nebo jeho alternativy v měnším počtu žáků budou ještě diskutovány s vedením školy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</si>
</sst>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_-;\-* #,##0.00_-;_-* &quot;-&quot;??_-;_-@_-"/>
    <numFmt numFmtId="165" formatCode="#,##0.00\ &quot;Kč&quot;"/>
    <numFmt numFmtId="166" formatCode="#,##0\ &quot;Kč&quot;"/>
  </numFmts>
  <fonts count="43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0" fillId="0" borderId="0" xfId="0" applyFont="1" applyFill="1" applyAlignment="1">
      <alignment/>
    </xf>
    <xf numFmtId="0" fontId="0" fillId="0" borderId="10" xfId="0" applyBorder="1" applyAlignment="1">
      <alignment horizontal="center" wrapText="1"/>
    </xf>
    <xf numFmtId="4" fontId="0" fillId="0" borderId="10" xfId="34" applyNumberFormat="1" applyFont="1" applyFill="1" applyBorder="1" applyAlignment="1">
      <alignment wrapText="1"/>
    </xf>
    <xf numFmtId="14" fontId="0" fillId="0" borderId="10" xfId="0" applyNumberFormat="1" applyBorder="1" applyAlignment="1">
      <alignment wrapText="1"/>
    </xf>
    <xf numFmtId="4" fontId="0" fillId="0" borderId="10" xfId="0" applyNumberForma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25" fillId="0" borderId="11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 vertical="center" wrapText="1"/>
    </xf>
    <xf numFmtId="4" fontId="0" fillId="0" borderId="10" xfId="34" applyNumberFormat="1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4" fontId="25" fillId="0" borderId="17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0" xfId="0" applyBorder="1" applyAlignment="1">
      <alignment horizontal="right" wrapText="1"/>
    </xf>
    <xf numFmtId="166" fontId="0" fillId="0" borderId="10" xfId="34" applyNumberFormat="1" applyFont="1" applyBorder="1" applyAlignment="1">
      <alignment horizontal="right" wrapText="1"/>
    </xf>
    <xf numFmtId="166" fontId="0" fillId="0" borderId="10" xfId="34" applyNumberFormat="1" applyFont="1" applyBorder="1" applyAlignment="1">
      <alignment horizontal="right" vertical="center" wrapText="1"/>
    </xf>
    <xf numFmtId="166" fontId="0" fillId="0" borderId="10" xfId="34" applyNumberFormat="1" applyFont="1" applyBorder="1" applyAlignment="1">
      <alignment horizontal="right" vertical="center" wrapText="1"/>
    </xf>
    <xf numFmtId="166" fontId="41" fillId="0" borderId="10" xfId="34" applyNumberFormat="1" applyFont="1" applyBorder="1" applyAlignment="1">
      <alignment horizontal="right" vertical="center" wrapText="1"/>
    </xf>
    <xf numFmtId="166" fontId="0" fillId="0" borderId="10" xfId="34" applyNumberFormat="1" applyFont="1" applyFill="1" applyBorder="1" applyAlignment="1">
      <alignment horizontal="right" vertical="center" wrapText="1"/>
    </xf>
    <xf numFmtId="166" fontId="0" fillId="0" borderId="10" xfId="0" applyNumberFormat="1" applyBorder="1" applyAlignment="1">
      <alignment horizontal="right" vertical="center"/>
    </xf>
    <xf numFmtId="0" fontId="42" fillId="0" borderId="17" xfId="0" applyFont="1" applyBorder="1" applyAlignment="1">
      <alignment horizontal="right" vertical="center" wrapText="1"/>
    </xf>
    <xf numFmtId="166" fontId="42" fillId="0" borderId="17" xfId="0" applyNumberFormat="1" applyFont="1" applyBorder="1" applyAlignment="1">
      <alignment horizontal="right" vertical="center"/>
    </xf>
    <xf numFmtId="166" fontId="42" fillId="33" borderId="10" xfId="0" applyNumberFormat="1" applyFont="1" applyFill="1" applyBorder="1" applyAlignment="1">
      <alignment horizontal="right" vertical="center"/>
    </xf>
    <xf numFmtId="166" fontId="42" fillId="34" borderId="10" xfId="0" applyNumberFormat="1" applyFont="1" applyFill="1" applyBorder="1" applyAlignment="1">
      <alignment horizontal="right" vertical="center"/>
    </xf>
    <xf numFmtId="165" fontId="0" fillId="0" borderId="10" xfId="34" applyNumberFormat="1" applyFont="1" applyFill="1" applyBorder="1" applyAlignment="1">
      <alignment horizontal="righ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130" zoomScaleNormal="130" zoomScalePageLayoutView="0" workbookViewId="0" topLeftCell="A1">
      <selection activeCell="F16" sqref="F16"/>
    </sheetView>
  </sheetViews>
  <sheetFormatPr defaultColWidth="9.140625" defaultRowHeight="12.75"/>
  <cols>
    <col min="1" max="1" width="64.421875" style="0" customWidth="1"/>
    <col min="2" max="3" width="13.140625" style="0" bestFit="1" customWidth="1"/>
    <col min="4" max="4" width="12.57421875" style="0" customWidth="1"/>
    <col min="5" max="5" width="12.421875" style="0" customWidth="1"/>
    <col min="6" max="6" width="49.421875" style="0" customWidth="1"/>
  </cols>
  <sheetData>
    <row r="1" ht="18.75">
      <c r="A1" s="1" t="s">
        <v>0</v>
      </c>
    </row>
    <row r="2" ht="13.5" thickBot="1"/>
    <row r="3" spans="1:6" ht="30">
      <c r="A3" s="8" t="s">
        <v>1</v>
      </c>
      <c r="B3" s="9" t="s">
        <v>2</v>
      </c>
      <c r="C3" s="9" t="s">
        <v>3</v>
      </c>
      <c r="D3" s="9" t="s">
        <v>37</v>
      </c>
      <c r="E3" s="9" t="s">
        <v>4</v>
      </c>
      <c r="F3" s="10" t="s">
        <v>5</v>
      </c>
    </row>
    <row r="4" spans="1:6" ht="12.75">
      <c r="A4" s="11" t="s">
        <v>6</v>
      </c>
      <c r="B4" s="37">
        <v>155853.97</v>
      </c>
      <c r="C4" s="26"/>
      <c r="D4" s="5"/>
      <c r="E4" s="2"/>
      <c r="F4" s="12" t="s">
        <v>14</v>
      </c>
    </row>
    <row r="5" spans="1:6" ht="12.75">
      <c r="A5" s="13" t="s">
        <v>7</v>
      </c>
      <c r="B5" s="27">
        <v>370000</v>
      </c>
      <c r="C5" s="27"/>
      <c r="D5" s="3"/>
      <c r="E5" s="4"/>
      <c r="F5" s="14" t="s">
        <v>16</v>
      </c>
    </row>
    <row r="6" spans="1:6" ht="12.75">
      <c r="A6" s="15" t="s">
        <v>25</v>
      </c>
      <c r="B6" s="28"/>
      <c r="C6" s="29">
        <f>120*150</f>
        <v>18000</v>
      </c>
      <c r="D6" s="16"/>
      <c r="E6" s="17" t="s">
        <v>38</v>
      </c>
      <c r="F6" s="18" t="s">
        <v>17</v>
      </c>
    </row>
    <row r="7" spans="1:6" ht="12.75">
      <c r="A7" s="15" t="s">
        <v>18</v>
      </c>
      <c r="B7" s="28"/>
      <c r="C7" s="29">
        <f>115*130</f>
        <v>14950</v>
      </c>
      <c r="D7" s="16"/>
      <c r="E7" s="17" t="s">
        <v>38</v>
      </c>
      <c r="F7" s="18" t="s">
        <v>19</v>
      </c>
    </row>
    <row r="8" spans="1:6" ht="12.75">
      <c r="A8" s="15" t="s">
        <v>20</v>
      </c>
      <c r="B8" s="28"/>
      <c r="C8" s="29">
        <f>120*130</f>
        <v>15600</v>
      </c>
      <c r="D8" s="16"/>
      <c r="E8" s="17" t="s">
        <v>38</v>
      </c>
      <c r="F8" s="18" t="s">
        <v>22</v>
      </c>
    </row>
    <row r="9" spans="1:6" ht="12.75">
      <c r="A9" s="15" t="s">
        <v>21</v>
      </c>
      <c r="B9" s="28"/>
      <c r="C9" s="29">
        <f>105*130</f>
        <v>13650</v>
      </c>
      <c r="D9" s="16"/>
      <c r="E9" s="17" t="s">
        <v>38</v>
      </c>
      <c r="F9" s="18" t="s">
        <v>23</v>
      </c>
    </row>
    <row r="10" spans="1:6" ht="12.75">
      <c r="A10" s="15" t="s">
        <v>24</v>
      </c>
      <c r="B10" s="28"/>
      <c r="C10" s="29">
        <f>105*130</f>
        <v>13650</v>
      </c>
      <c r="D10" s="16"/>
      <c r="E10" s="17" t="s">
        <v>38</v>
      </c>
      <c r="F10" s="18" t="s">
        <v>26</v>
      </c>
    </row>
    <row r="11" spans="1:6" ht="25.5">
      <c r="A11" s="15" t="s">
        <v>8</v>
      </c>
      <c r="B11" s="28"/>
      <c r="C11" s="29">
        <v>60000</v>
      </c>
      <c r="D11" s="16"/>
      <c r="E11" s="17" t="s">
        <v>39</v>
      </c>
      <c r="F11" s="18" t="s">
        <v>27</v>
      </c>
    </row>
    <row r="12" spans="1:6" ht="38.25">
      <c r="A12" s="15" t="s">
        <v>34</v>
      </c>
      <c r="B12" s="28"/>
      <c r="C12" s="30"/>
      <c r="D12" s="16"/>
      <c r="E12" s="17" t="s">
        <v>40</v>
      </c>
      <c r="F12" s="18" t="s">
        <v>45</v>
      </c>
    </row>
    <row r="13" spans="1:6" ht="38.25">
      <c r="A13" s="15" t="s">
        <v>28</v>
      </c>
      <c r="B13" s="28"/>
      <c r="C13" s="29">
        <v>9000</v>
      </c>
      <c r="D13" s="16"/>
      <c r="E13" s="17" t="s">
        <v>40</v>
      </c>
      <c r="F13" s="18" t="s">
        <v>29</v>
      </c>
    </row>
    <row r="14" spans="1:6" ht="12.75">
      <c r="A14" s="15" t="s">
        <v>30</v>
      </c>
      <c r="B14" s="28"/>
      <c r="C14" s="29">
        <v>20000</v>
      </c>
      <c r="D14" s="19"/>
      <c r="E14" s="17" t="s">
        <v>39</v>
      </c>
      <c r="F14" s="18" t="s">
        <v>31</v>
      </c>
    </row>
    <row r="15" spans="1:6" ht="40.5" customHeight="1">
      <c r="A15" s="15" t="s">
        <v>32</v>
      </c>
      <c r="B15" s="28"/>
      <c r="C15" s="30"/>
      <c r="D15" s="19"/>
      <c r="E15" s="17" t="s">
        <v>41</v>
      </c>
      <c r="F15" s="18" t="s">
        <v>33</v>
      </c>
    </row>
    <row r="16" spans="1:6" ht="38.25">
      <c r="A16" s="15" t="s">
        <v>35</v>
      </c>
      <c r="B16" s="28"/>
      <c r="C16" s="30"/>
      <c r="D16" s="19"/>
      <c r="E16" s="17" t="s">
        <v>42</v>
      </c>
      <c r="F16" s="18" t="s">
        <v>46</v>
      </c>
    </row>
    <row r="17" spans="1:6" ht="12.75">
      <c r="A17" s="15" t="s">
        <v>9</v>
      </c>
      <c r="B17" s="28"/>
      <c r="C17" s="31">
        <v>15000</v>
      </c>
      <c r="D17" s="19"/>
      <c r="E17" s="17"/>
      <c r="F17" s="18"/>
    </row>
    <row r="18" spans="1:6" ht="12.75">
      <c r="A18" s="15" t="s">
        <v>36</v>
      </c>
      <c r="B18" s="28"/>
      <c r="C18" s="29">
        <v>50000</v>
      </c>
      <c r="D18" s="19"/>
      <c r="E18" s="17" t="s">
        <v>43</v>
      </c>
      <c r="F18" s="18"/>
    </row>
    <row r="19" spans="1:6" ht="12.75">
      <c r="A19" s="15" t="s">
        <v>10</v>
      </c>
      <c r="B19" s="28"/>
      <c r="C19" s="29">
        <v>16000</v>
      </c>
      <c r="D19" s="19"/>
      <c r="E19" s="17" t="s">
        <v>43</v>
      </c>
      <c r="F19" s="18"/>
    </row>
    <row r="20" spans="1:6" ht="12.75">
      <c r="A20" s="15" t="s">
        <v>11</v>
      </c>
      <c r="B20" s="28"/>
      <c r="C20" s="29">
        <v>2000</v>
      </c>
      <c r="D20" s="19"/>
      <c r="E20" s="17"/>
      <c r="F20" s="18"/>
    </row>
    <row r="21" spans="1:6" ht="12.75">
      <c r="A21" s="15" t="s">
        <v>12</v>
      </c>
      <c r="B21" s="28"/>
      <c r="C21" s="32">
        <v>1100</v>
      </c>
      <c r="D21" s="19"/>
      <c r="E21" s="17"/>
      <c r="F21" s="18"/>
    </row>
    <row r="22" spans="1:6" ht="12.75">
      <c r="A22" s="15" t="s">
        <v>44</v>
      </c>
      <c r="B22" s="28"/>
      <c r="C22" s="32"/>
      <c r="D22" s="19"/>
      <c r="E22" s="17"/>
      <c r="F22" s="18"/>
    </row>
    <row r="23" spans="1:6" ht="15">
      <c r="A23" s="20" t="s">
        <v>13</v>
      </c>
      <c r="B23" s="35">
        <f>SUM(B4:B21)</f>
        <v>525853.97</v>
      </c>
      <c r="C23" s="36">
        <f>SUM(C6:C21)</f>
        <v>248950</v>
      </c>
      <c r="D23" s="21"/>
      <c r="E23" s="17"/>
      <c r="F23" s="18"/>
    </row>
    <row r="24" spans="1:6" ht="15.75" thickBot="1">
      <c r="A24" s="22" t="s">
        <v>15</v>
      </c>
      <c r="B24" s="33"/>
      <c r="C24" s="34">
        <f>B23-C23</f>
        <v>276903.97</v>
      </c>
      <c r="D24" s="23"/>
      <c r="E24" s="24"/>
      <c r="F24" s="25"/>
    </row>
    <row r="25" spans="1:2" ht="12.75">
      <c r="A25" s="6"/>
      <c r="B25" s="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Chalupa Petr</dc:creator>
  <cp:keywords/>
  <dc:description/>
  <cp:lastModifiedBy>student</cp:lastModifiedBy>
  <dcterms:created xsi:type="dcterms:W3CDTF">2020-11-23T17:24:22Z</dcterms:created>
  <dcterms:modified xsi:type="dcterms:W3CDTF">2021-03-19T11:49:31Z</dcterms:modified>
  <cp:category/>
  <cp:version/>
  <cp:contentType/>
  <cp:contentStatus/>
</cp:coreProperties>
</file>